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95" windowHeight="5580"/>
  </bookViews>
  <sheets>
    <sheet name="UniformalAccel" sheetId="1" r:id="rId1"/>
  </sheets>
  <calcPr calcId="124519"/>
</workbook>
</file>

<file path=xl/calcChain.xml><?xml version="1.0" encoding="utf-8"?>
<calcChain xmlns="http://schemas.openxmlformats.org/spreadsheetml/2006/main">
  <c r="N4" i="1"/>
  <c r="O4"/>
  <c r="L3"/>
  <c r="C3"/>
  <c r="H3"/>
  <c r="I3"/>
  <c r="N3"/>
  <c r="O3"/>
  <c r="C4"/>
  <c r="H4"/>
  <c r="I4"/>
  <c r="C5"/>
  <c r="H5"/>
  <c r="I5"/>
  <c r="C6"/>
  <c r="H6"/>
  <c r="I6"/>
  <c r="C7"/>
  <c r="H7"/>
  <c r="I7"/>
  <c r="C8"/>
  <c r="H8"/>
  <c r="I8"/>
</calcChain>
</file>

<file path=xl/comments1.xml><?xml version="1.0" encoding="utf-8"?>
<comments xmlns="http://schemas.openxmlformats.org/spreadsheetml/2006/main">
  <authors>
    <author>Author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Distance traveled between the light forks
</t>
        </r>
      </text>
    </comment>
    <comment ref="J2" authorId="0">
      <text>
        <r>
          <rPr>
            <b/>
            <sz val="8"/>
            <color indexed="81"/>
            <rFont val="Tahoma"/>
            <charset val="1"/>
          </rPr>
          <t xml:space="preserve">height of the blocks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K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charset val="1"/>
          </rPr>
          <t xml:space="preserve">
length between base screws 
</t>
        </r>
      </text>
    </comment>
  </commentList>
</comments>
</file>

<file path=xl/sharedStrings.xml><?xml version="1.0" encoding="utf-8"?>
<sst xmlns="http://schemas.openxmlformats.org/spreadsheetml/2006/main" count="15" uniqueCount="15">
  <si>
    <t>Vo m/s</t>
  </si>
  <si>
    <t>P Diff %</t>
  </si>
  <si>
    <t>g exp m/s2</t>
  </si>
  <si>
    <t>slope m/s2</t>
  </si>
  <si>
    <r>
      <t xml:space="preserve"> sin</t>
    </r>
    <r>
      <rPr>
        <sz val="11"/>
        <color theme="1"/>
        <rFont val="Calibri"/>
        <family val="2"/>
      </rPr>
      <t>Θ</t>
    </r>
    <r>
      <rPr>
        <sz val="11"/>
        <color theme="1"/>
        <rFont val="Calibri"/>
        <family val="2"/>
        <scheme val="minor"/>
      </rPr>
      <t>=h\L</t>
    </r>
  </si>
  <si>
    <t>L cm</t>
  </si>
  <si>
    <t>h cm</t>
  </si>
  <si>
    <t>Tav</t>
  </si>
  <si>
    <t>X/Tav</t>
  </si>
  <si>
    <t>Tav s</t>
  </si>
  <si>
    <t>T3 s</t>
  </si>
  <si>
    <t>T2 s</t>
  </si>
  <si>
    <t>T1 s</t>
  </si>
  <si>
    <t>Xm</t>
  </si>
  <si>
    <t>X cm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</si>
</sst>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/>
            </a:pPr>
            <a:r>
              <a:rPr lang="en-US"/>
              <a:t>X/Tav VS. Tav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650218722659671"/>
          <c:y val="0.18103018372703442"/>
          <c:w val="0.76206736657917828"/>
          <c:h val="0.66859543598716864"/>
        </c:manualLayout>
      </c:layout>
      <c:scatterChart>
        <c:scatterStyle val="smoothMarker"/>
        <c:ser>
          <c:idx val="0"/>
          <c:order val="0"/>
          <c:tx>
            <c:strRef>
              <c:f>UniformalAccel!$I$2</c:f>
              <c:strCache>
                <c:ptCount val="1"/>
                <c:pt idx="0">
                  <c:v>Tav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5.3953630796150481E-2"/>
                  <c:y val="0.3214512248468943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800"/>
                  </a:pPr>
                  <a:endParaRPr lang="en-US"/>
                </a:p>
              </c:txPr>
            </c:trendlineLbl>
          </c:trendline>
          <c:xVal>
            <c:numRef>
              <c:f>UniformalAccel!$I$3:$I$8</c:f>
              <c:numCache>
                <c:formatCode>0.000</c:formatCode>
                <c:ptCount val="6"/>
                <c:pt idx="0">
                  <c:v>0.61399999999999999</c:v>
                </c:pt>
                <c:pt idx="1">
                  <c:v>1.0529999999999999</c:v>
                </c:pt>
                <c:pt idx="2">
                  <c:v>1.4</c:v>
                </c:pt>
                <c:pt idx="3">
                  <c:v>1.7</c:v>
                </c:pt>
                <c:pt idx="4">
                  <c:v>2.08</c:v>
                </c:pt>
                <c:pt idx="5">
                  <c:v>2.36</c:v>
                </c:pt>
              </c:numCache>
            </c:numRef>
          </c:xVal>
          <c:yVal>
            <c:numRef>
              <c:f>UniformalAccel!$H$3:$H$8</c:f>
              <c:numCache>
                <c:formatCode>0.00</c:formatCode>
                <c:ptCount val="6"/>
                <c:pt idx="0">
                  <c:v>0.40716612377850164</c:v>
                </c:pt>
                <c:pt idx="1">
                  <c:v>0.47483380816714155</c:v>
                </c:pt>
                <c:pt idx="2">
                  <c:v>0.5357142857142857</c:v>
                </c:pt>
                <c:pt idx="3">
                  <c:v>0.58823529411764708</c:v>
                </c:pt>
                <c:pt idx="4">
                  <c:v>0.60096153846153844</c:v>
                </c:pt>
                <c:pt idx="5">
                  <c:v>0.63559322033898313</c:v>
                </c:pt>
              </c:numCache>
            </c:numRef>
          </c:yVal>
          <c:smooth val="1"/>
        </c:ser>
        <c:axId val="64629376"/>
        <c:axId val="64639360"/>
      </c:scatterChart>
      <c:valAx>
        <c:axId val="64629376"/>
        <c:scaling>
          <c:orientation val="minMax"/>
        </c:scaling>
        <c:axPos val="b"/>
        <c:numFmt formatCode="0.000" sourceLinked="1"/>
        <c:tickLblPos val="nextTo"/>
        <c:crossAx val="64639360"/>
        <c:crosses val="autoZero"/>
        <c:crossBetween val="midCat"/>
      </c:valAx>
      <c:valAx>
        <c:axId val="64639360"/>
        <c:scaling>
          <c:orientation val="minMax"/>
        </c:scaling>
        <c:axPos val="l"/>
        <c:majorGridlines/>
        <c:numFmt formatCode="0.00" sourceLinked="1"/>
        <c:tickLblPos val="nextTo"/>
        <c:crossAx val="6462937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8</xdr:row>
      <xdr:rowOff>85725</xdr:rowOff>
    </xdr:from>
    <xdr:to>
      <xdr:col>8</xdr:col>
      <xdr:colOff>76200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419100</xdr:colOff>
      <xdr:row>12</xdr:row>
      <xdr:rowOff>104775</xdr:rowOff>
    </xdr:from>
    <xdr:to>
      <xdr:col>15</xdr:col>
      <xdr:colOff>561975</xdr:colOff>
      <xdr:row>18</xdr:row>
      <xdr:rowOff>95250</xdr:rowOff>
    </xdr:to>
    <xdr:sp macro="" textlink="">
      <xdr:nvSpPr>
        <xdr:cNvPr id="3" name="TextBox 2"/>
        <xdr:cNvSpPr txBox="1"/>
      </xdr:nvSpPr>
      <xdr:spPr>
        <a:xfrm>
          <a:off x="6515100" y="2390775"/>
          <a:ext cx="336232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/>
            <a:t>X=</a:t>
          </a:r>
          <a:r>
            <a:rPr lang="en-US" sz="1100" baseline="0"/>
            <a:t> V0t + 0.5 a t^2</a:t>
          </a:r>
        </a:p>
        <a:p>
          <a:endParaRPr lang="en-US" sz="1100" baseline="0"/>
        </a:p>
        <a:p>
          <a:r>
            <a:rPr lang="en-US" sz="1100" baseline="0"/>
            <a:t>X/t = V0 + 0.5 a t</a:t>
          </a:r>
          <a:endParaRPr lang="en-US" sz="1100"/>
        </a:p>
      </xdr:txBody>
    </xdr:sp>
    <xdr:clientData/>
  </xdr:twoCellAnchor>
  <xdr:twoCellAnchor>
    <xdr:from>
      <xdr:col>7</xdr:col>
      <xdr:colOff>57152</xdr:colOff>
      <xdr:row>15</xdr:row>
      <xdr:rowOff>104775</xdr:rowOff>
    </xdr:from>
    <xdr:to>
      <xdr:col>11</xdr:col>
      <xdr:colOff>76200</xdr:colOff>
      <xdr:row>17</xdr:row>
      <xdr:rowOff>47623</xdr:rowOff>
    </xdr:to>
    <xdr:cxnSp macro="">
      <xdr:nvCxnSpPr>
        <xdr:cNvPr id="5" name="Straight Arrow Connector 4"/>
        <xdr:cNvCxnSpPr/>
      </xdr:nvCxnSpPr>
      <xdr:spPr>
        <a:xfrm rot="10800000" flipV="1">
          <a:off x="4324352" y="2962275"/>
          <a:ext cx="2457448" cy="32384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"/>
  <sheetViews>
    <sheetView tabSelected="1" topLeftCell="B1" zoomScale="70" zoomScaleNormal="70" workbookViewId="0">
      <selection activeCell="M4" sqref="M4"/>
    </sheetView>
  </sheetViews>
  <sheetFormatPr defaultRowHeight="15"/>
  <cols>
    <col min="12" max="12" width="10.7109375" customWidth="1"/>
    <col min="13" max="13" width="12.140625" bestFit="1" customWidth="1"/>
    <col min="14" max="14" width="13" bestFit="1" customWidth="1"/>
  </cols>
  <sheetData>
    <row r="2" spans="2:16">
      <c r="B2" s="6" t="s">
        <v>14</v>
      </c>
      <c r="C2" s="6" t="s">
        <v>13</v>
      </c>
      <c r="D2" s="6" t="s">
        <v>12</v>
      </c>
      <c r="E2" s="6" t="s">
        <v>11</v>
      </c>
      <c r="F2" s="6" t="s">
        <v>10</v>
      </c>
      <c r="G2" s="6" t="s">
        <v>9</v>
      </c>
      <c r="H2" s="6" t="s">
        <v>8</v>
      </c>
      <c r="I2" s="6" t="s">
        <v>7</v>
      </c>
      <c r="J2" s="5" t="s">
        <v>6</v>
      </c>
      <c r="K2" s="5" t="s">
        <v>5</v>
      </c>
      <c r="L2" s="5" t="s">
        <v>4</v>
      </c>
      <c r="M2" s="5" t="s">
        <v>3</v>
      </c>
      <c r="N2" s="5" t="s">
        <v>2</v>
      </c>
      <c r="O2" s="5" t="s">
        <v>1</v>
      </c>
      <c r="P2" s="5" t="s">
        <v>0</v>
      </c>
    </row>
    <row r="3" spans="2:16">
      <c r="B3" s="4">
        <v>25</v>
      </c>
      <c r="C3" s="3">
        <f t="shared" ref="C3:C8" si="0">B3/100</f>
        <v>0.25</v>
      </c>
      <c r="D3" s="3">
        <v>0.501</v>
      </c>
      <c r="E3" s="3">
        <v>0.5</v>
      </c>
      <c r="F3" s="3">
        <v>0.501</v>
      </c>
      <c r="G3" s="8">
        <v>0.61399999999999999</v>
      </c>
      <c r="H3" s="2">
        <f t="shared" ref="H3:H8" si="1">C3/G3</f>
        <v>0.40716612377850164</v>
      </c>
      <c r="I3" s="1">
        <f t="shared" ref="I3:I8" si="2">G3</f>
        <v>0.61399999999999999</v>
      </c>
      <c r="J3" s="3">
        <v>6</v>
      </c>
      <c r="K3" s="3">
        <v>228</v>
      </c>
      <c r="L3" s="7">
        <f>J3/K3</f>
        <v>2.6315789473684209E-2</v>
      </c>
      <c r="M3" s="3">
        <v>0.14000000000000001</v>
      </c>
      <c r="N3" s="3">
        <f>M3*2/L3</f>
        <v>10.640000000000002</v>
      </c>
      <c r="O3" s="2">
        <f>100*ABS(N3-9.8)/9.8</f>
        <v>8.5714285714285889</v>
      </c>
      <c r="P3" s="3">
        <v>0.32400000000000001</v>
      </c>
    </row>
    <row r="4" spans="2:16">
      <c r="B4" s="4">
        <v>50</v>
      </c>
      <c r="C4" s="3">
        <f t="shared" si="0"/>
        <v>0.5</v>
      </c>
      <c r="D4" s="3">
        <v>0.90800000000000003</v>
      </c>
      <c r="E4" s="3">
        <v>0.90600000000000003</v>
      </c>
      <c r="F4" s="3">
        <v>0.92800000000000005</v>
      </c>
      <c r="G4" s="8">
        <v>1.0529999999999999</v>
      </c>
      <c r="H4" s="2">
        <f t="shared" si="1"/>
        <v>0.47483380816714155</v>
      </c>
      <c r="I4" s="1">
        <f t="shared" si="2"/>
        <v>1.0529999999999999</v>
      </c>
      <c r="L4" s="7">
        <v>2.5999999999999999E-2</v>
      </c>
      <c r="M4">
        <v>0.13</v>
      </c>
      <c r="N4" s="3">
        <f>M4*2/L4</f>
        <v>10</v>
      </c>
      <c r="O4" s="2">
        <f>100*ABS(N4-9.8)/9.8</f>
        <v>2.0408163265306047</v>
      </c>
    </row>
    <row r="5" spans="2:16">
      <c r="B5" s="4">
        <v>75</v>
      </c>
      <c r="C5" s="3">
        <f t="shared" si="0"/>
        <v>0.75</v>
      </c>
      <c r="D5" s="3">
        <v>1.27</v>
      </c>
      <c r="E5" s="3">
        <v>1.2669999999999999</v>
      </c>
      <c r="F5" s="3">
        <v>1.284</v>
      </c>
      <c r="G5" s="8">
        <v>1.4</v>
      </c>
      <c r="H5" s="2">
        <f t="shared" si="1"/>
        <v>0.5357142857142857</v>
      </c>
      <c r="I5" s="1">
        <f t="shared" si="2"/>
        <v>1.4</v>
      </c>
      <c r="L5">
        <v>0.127</v>
      </c>
      <c r="M5">
        <v>0.121</v>
      </c>
    </row>
    <row r="6" spans="2:16">
      <c r="B6" s="4">
        <v>100</v>
      </c>
      <c r="C6" s="3">
        <f t="shared" si="0"/>
        <v>1</v>
      </c>
      <c r="D6" s="3">
        <v>1.5820000000000001</v>
      </c>
      <c r="E6" s="3">
        <v>1.5860000000000001</v>
      </c>
      <c r="F6" s="3">
        <v>1.605</v>
      </c>
      <c r="G6" s="8">
        <v>1.7</v>
      </c>
      <c r="H6" s="2">
        <f t="shared" si="1"/>
        <v>0.58823529411764708</v>
      </c>
      <c r="I6" s="1">
        <f t="shared" si="2"/>
        <v>1.7</v>
      </c>
    </row>
    <row r="7" spans="2:16">
      <c r="B7" s="4">
        <v>125</v>
      </c>
      <c r="C7" s="3">
        <f t="shared" si="0"/>
        <v>1.25</v>
      </c>
      <c r="D7" s="3">
        <v>1.8759999999999999</v>
      </c>
      <c r="E7" s="3">
        <v>1.873</v>
      </c>
      <c r="F7" s="3">
        <v>1.899</v>
      </c>
      <c r="G7" s="8">
        <v>2.08</v>
      </c>
      <c r="H7" s="2">
        <f t="shared" si="1"/>
        <v>0.60096153846153844</v>
      </c>
      <c r="I7" s="1">
        <f t="shared" si="2"/>
        <v>2.08</v>
      </c>
    </row>
    <row r="8" spans="2:16">
      <c r="B8" s="4">
        <v>150</v>
      </c>
      <c r="C8" s="3">
        <f t="shared" si="0"/>
        <v>1.5</v>
      </c>
      <c r="D8" s="3">
        <v>2.14</v>
      </c>
      <c r="E8" s="3">
        <v>2.14</v>
      </c>
      <c r="F8" s="3">
        <v>2.1739999999999999</v>
      </c>
      <c r="G8" s="8">
        <v>2.36</v>
      </c>
      <c r="H8" s="2">
        <f t="shared" si="1"/>
        <v>0.63559322033898313</v>
      </c>
      <c r="I8" s="1">
        <f t="shared" si="2"/>
        <v>2.36</v>
      </c>
    </row>
  </sheetData>
  <pageMargins left="0.7" right="0.7" top="0.75" bottom="0.75" header="0.3" footer="0.3"/>
  <pageSetup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UniformalAccel</vt:lpstr>
    </vt:vector>
  </TitlesOfParts>
  <Company>kfupm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mostafa</dc:creator>
  <cp:lastModifiedBy>mostafa</cp:lastModifiedBy>
  <dcterms:created xsi:type="dcterms:W3CDTF">2008-03-12T07:45:49Z</dcterms:created>
  <dcterms:modified xsi:type="dcterms:W3CDTF">2008-03-15T14:59:35Z</dcterms:modified>
</cp:coreProperties>
</file>